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540" windowWidth="20775" windowHeight="7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94" i="1"/>
  <c r="L194"/>
  <c r="J61"/>
  <c r="G61"/>
  <c r="L61"/>
  <c r="F61"/>
  <c r="I23"/>
  <c r="J23"/>
  <c r="H23"/>
  <c r="G23"/>
  <c r="L23"/>
  <c r="L137"/>
  <c r="B195"/>
  <c r="A195"/>
  <c r="J194"/>
  <c r="H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J137"/>
  <c r="J138" s="1"/>
  <c r="I137"/>
  <c r="H137"/>
  <c r="H138" s="1"/>
  <c r="G137"/>
  <c r="G138" s="1"/>
  <c r="F137"/>
  <c r="B128"/>
  <c r="A128"/>
  <c r="I138"/>
  <c r="F138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H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F23"/>
  <c r="B14"/>
  <c r="A14"/>
  <c r="L13"/>
  <c r="J13"/>
  <c r="I13"/>
  <c r="I24" s="1"/>
  <c r="H13"/>
  <c r="G13"/>
  <c r="F13"/>
  <c r="J157" l="1"/>
  <c r="H100"/>
  <c r="L119"/>
  <c r="H195"/>
  <c r="G195"/>
  <c r="J195"/>
  <c r="L195"/>
  <c r="F195"/>
  <c r="F176"/>
  <c r="G176"/>
  <c r="I157"/>
  <c r="G157"/>
  <c r="H119"/>
  <c r="G119"/>
  <c r="J119"/>
  <c r="G100"/>
  <c r="I100"/>
  <c r="L43"/>
  <c r="H81"/>
  <c r="J81"/>
  <c r="I81"/>
  <c r="H62"/>
  <c r="F62"/>
  <c r="L81"/>
  <c r="J62"/>
  <c r="G62"/>
  <c r="L62"/>
  <c r="J24"/>
  <c r="H24"/>
  <c r="G24"/>
  <c r="L24"/>
  <c r="H43"/>
  <c r="J43"/>
  <c r="G43"/>
  <c r="I43"/>
  <c r="F157"/>
  <c r="L138"/>
  <c r="F81"/>
  <c r="F100"/>
  <c r="F24"/>
  <c r="I196" l="1"/>
  <c r="J196"/>
  <c r="H196"/>
  <c r="G196"/>
  <c r="L196"/>
  <c r="F196"/>
</calcChain>
</file>

<file path=xl/sharedStrings.xml><?xml version="1.0" encoding="utf-8"?>
<sst xmlns="http://schemas.openxmlformats.org/spreadsheetml/2006/main" count="245" uniqueCount="82">
  <si>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</si>
  <si>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</si>
  <si>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</si>
  <si>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</si>
  <si>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</si>
  <si>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</si>
  <si>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</si>
  <si>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</si>
  <si>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</si>
  <si>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</si>
  <si>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</si>
  <si>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</si>
  <si>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</si>
  <si>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</si>
  <si>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</si>
  <si>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</si>
  <si>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</si>
  <si>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</si>
  <si>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</si>
  <si>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</si>
  <si>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</si>
  <si>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</si>
  <si>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</si>
  <si>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</si>
  <si>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</si>
  <si>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</si>
  <si>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</si>
  <si>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</si>
  <si>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</si>
  <si>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</si>
  <si>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</si>
  <si>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</si>
  <si>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</si>
  <si>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</si>
  <si>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</si>
  <si>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</si>
  <si>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</si>
  <si>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</si>
  <si>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</si>
  <si>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"Верхнекодунская СОШ"</t>
  </si>
  <si>
    <t>директор</t>
  </si>
  <si>
    <t>Непомнящих Т.И.</t>
  </si>
  <si>
    <t>Хлеб йодированный</t>
  </si>
  <si>
    <t>икра кабачковая</t>
  </si>
  <si>
    <t>Рассольник Ленинградский</t>
  </si>
  <si>
    <t>Запеканка творожная  со сгущенным молоком</t>
  </si>
  <si>
    <t>чай с молоком</t>
  </si>
  <si>
    <t>огурцы свежие</t>
  </si>
  <si>
    <t>Суп с макаронными изделиями</t>
  </si>
  <si>
    <t>Биточки мясные</t>
  </si>
  <si>
    <t>Рис отварной</t>
  </si>
  <si>
    <t>Чай с  лимоном</t>
  </si>
  <si>
    <t>Икра кабачковая</t>
  </si>
  <si>
    <t>Борщ из свежей капусты</t>
  </si>
  <si>
    <t>Тефтели первый вариант с соусом</t>
  </si>
  <si>
    <t>Каша перловая отварная</t>
  </si>
  <si>
    <t>Закуска из свежей моркови</t>
  </si>
  <si>
    <t>биточки рыбные</t>
  </si>
  <si>
    <t>рис отварной</t>
  </si>
  <si>
    <t xml:space="preserve"> чай с сахаром с лимоном </t>
  </si>
  <si>
    <t>Суп картофельный с макаронными изделиями</t>
  </si>
  <si>
    <t>напиток из облепихи</t>
  </si>
  <si>
    <t>закуска из свежей моркови с раст. Маслом</t>
  </si>
  <si>
    <t>Суп картофельный</t>
  </si>
  <si>
    <t>Шницель рыбный</t>
  </si>
  <si>
    <t>Чай с лимоном</t>
  </si>
  <si>
    <t>Суп с бобовыми (гороховый)</t>
  </si>
  <si>
    <t>Лапша</t>
  </si>
  <si>
    <t>огурцы соленые порциями</t>
  </si>
  <si>
    <t>макаронные изделия</t>
  </si>
  <si>
    <t>Ленивые голубцы</t>
  </si>
  <si>
    <t>Чай с молоком</t>
  </si>
  <si>
    <t>Уха рыбацкая с сайрой</t>
  </si>
  <si>
    <t>Котлета мясная</t>
  </si>
  <si>
    <t>Каша гречневая</t>
  </si>
  <si>
    <t>Компот</t>
  </si>
  <si>
    <t>Щи из свежей капусты</t>
  </si>
  <si>
    <t>Огурцы свежие порциями</t>
  </si>
  <si>
    <t>Суп крестьянский с пшеном</t>
  </si>
  <si>
    <t>пюре картофельное</t>
  </si>
  <si>
    <t>чай с лимоном</t>
  </si>
  <si>
    <t>Суп с  бобовыми изделиями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</si>
</sst>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28" xfId="0" applyFill="1" applyBorder="1" applyAlignment="1" applyProtection="1">
      <alignment wrapText="1"/>
      <protection locked="0"/>
    </xf>
    <xf numFmtId="1" fontId="0" fillId="4" borderId="28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1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96" activePane="bottomRight" state="frozen"/>
      <selection pane="topRight"/>
      <selection pane="bottomLeft"/>
      <selection pane="bottomRight" activeCell="N29" sqref="N2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45.1406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64" t="s">
        <v>39</v>
      </c>
      <c r="D1" s="65"/>
      <c r="E1" s="66"/>
      <c r="F1" s="3" t="s">
        <v>1</v>
      </c>
      <c r="G1" s="1" t="s">
        <v>2</v>
      </c>
      <c r="H1" s="67" t="s">
        <v>40</v>
      </c>
      <c r="I1" s="68"/>
      <c r="J1" s="68"/>
      <c r="K1" s="69"/>
    </row>
    <row r="2" spans="1:12" ht="18">
      <c r="A2" s="4" t="s">
        <v>3</v>
      </c>
      <c r="C2" s="1"/>
      <c r="G2" s="1" t="s">
        <v>4</v>
      </c>
      <c r="H2" s="67" t="s">
        <v>41</v>
      </c>
      <c r="I2" s="68"/>
      <c r="J2" s="68"/>
      <c r="K2" s="69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1" t="s">
        <v>47</v>
      </c>
      <c r="F14" s="52">
        <v>60</v>
      </c>
      <c r="G14" s="52">
        <v>1.508</v>
      </c>
      <c r="H14" s="52">
        <v>1.0207999999999999</v>
      </c>
      <c r="I14" s="54">
        <v>8.0675000000000008</v>
      </c>
      <c r="J14" s="52">
        <v>5.5</v>
      </c>
      <c r="K14" s="52">
        <v>58</v>
      </c>
      <c r="L14" s="53">
        <v>12</v>
      </c>
    </row>
    <row r="15" spans="1:12" ht="15">
      <c r="A15" s="23"/>
      <c r="B15" s="24"/>
      <c r="C15" s="25"/>
      <c r="D15" s="30" t="s">
        <v>31</v>
      </c>
      <c r="E15" s="55" t="s">
        <v>48</v>
      </c>
      <c r="F15" s="56">
        <v>250</v>
      </c>
      <c r="G15" s="56">
        <v>9</v>
      </c>
      <c r="H15" s="56">
        <v>9</v>
      </c>
      <c r="I15" s="58">
        <v>93</v>
      </c>
      <c r="J15" s="56">
        <v>109.9</v>
      </c>
      <c r="K15" s="56">
        <v>333</v>
      </c>
      <c r="L15" s="57">
        <v>24</v>
      </c>
    </row>
    <row r="16" spans="1:12" ht="15">
      <c r="A16" s="23"/>
      <c r="B16" s="24"/>
      <c r="C16" s="25"/>
      <c r="D16" s="30" t="s">
        <v>32</v>
      </c>
      <c r="E16" s="55" t="s">
        <v>49</v>
      </c>
      <c r="F16" s="56">
        <v>90</v>
      </c>
      <c r="G16" s="56">
        <v>9.85</v>
      </c>
      <c r="H16" s="56">
        <v>12.755000000000001</v>
      </c>
      <c r="I16" s="58">
        <v>11.361000000000001</v>
      </c>
      <c r="J16" s="56">
        <v>209</v>
      </c>
      <c r="K16" s="56">
        <v>856</v>
      </c>
      <c r="L16" s="57">
        <v>31</v>
      </c>
    </row>
    <row r="17" spans="1:12" ht="15">
      <c r="A17" s="23"/>
      <c r="B17" s="24"/>
      <c r="C17" s="25"/>
      <c r="D17" s="30" t="s">
        <v>33</v>
      </c>
      <c r="E17" s="55" t="s">
        <v>50</v>
      </c>
      <c r="F17" s="56">
        <v>150</v>
      </c>
      <c r="G17" s="56">
        <v>3.6040000000000001</v>
      </c>
      <c r="H17" s="56">
        <v>4.7816999999999998</v>
      </c>
      <c r="I17" s="58">
        <v>36.442999999999998</v>
      </c>
      <c r="J17" s="56">
        <v>203.32</v>
      </c>
      <c r="K17" s="56">
        <v>35</v>
      </c>
      <c r="L17" s="57">
        <v>16</v>
      </c>
    </row>
    <row r="18" spans="1:12" ht="15">
      <c r="A18" s="23"/>
      <c r="B18" s="24"/>
      <c r="C18" s="25"/>
      <c r="D18" s="30" t="s">
        <v>34</v>
      </c>
      <c r="E18" s="55" t="s">
        <v>51</v>
      </c>
      <c r="F18" s="56">
        <v>200</v>
      </c>
      <c r="G18" s="56">
        <v>0</v>
      </c>
      <c r="H18" s="56">
        <v>0</v>
      </c>
      <c r="I18" s="58">
        <v>13.768000000000001</v>
      </c>
      <c r="J18" s="56">
        <v>56.435299999999998</v>
      </c>
      <c r="K18" s="56">
        <v>466</v>
      </c>
      <c r="L18" s="57">
        <v>12</v>
      </c>
    </row>
    <row r="19" spans="1:12" ht="15">
      <c r="A19" s="23"/>
      <c r="B19" s="24"/>
      <c r="C19" s="25"/>
      <c r="D19" s="30" t="s">
        <v>35</v>
      </c>
      <c r="E19" s="55" t="s">
        <v>42</v>
      </c>
      <c r="F19" s="56">
        <v>60</v>
      </c>
      <c r="G19" s="56">
        <v>2.7919999999999998</v>
      </c>
      <c r="H19" s="56">
        <v>0.28299999999999997</v>
      </c>
      <c r="I19" s="58">
        <v>18.55</v>
      </c>
      <c r="J19" s="56">
        <v>87.92</v>
      </c>
      <c r="K19" s="56"/>
      <c r="L19" s="57">
        <v>5</v>
      </c>
    </row>
    <row r="20" spans="1:12" ht="15">
      <c r="A20" s="23"/>
      <c r="B20" s="24"/>
      <c r="C20" s="25"/>
      <c r="D20" s="30" t="s">
        <v>36</v>
      </c>
      <c r="E20" s="55"/>
      <c r="F20" s="56"/>
      <c r="G20" s="56"/>
      <c r="H20" s="56"/>
      <c r="I20" s="58"/>
      <c r="J20" s="56"/>
      <c r="K20" s="56"/>
      <c r="L20" s="57"/>
    </row>
    <row r="21" spans="1:12" ht="15">
      <c r="A21" s="23"/>
      <c r="B21" s="24"/>
      <c r="C21" s="25"/>
      <c r="D21" s="26"/>
      <c r="E21" s="59"/>
      <c r="F21" s="60"/>
      <c r="G21" s="60"/>
      <c r="H21" s="60"/>
      <c r="I21" s="62"/>
      <c r="J21" s="60"/>
      <c r="K21" s="60"/>
      <c r="L21" s="61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9"/>
      <c r="J22" s="28"/>
      <c r="K22" s="28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810</v>
      </c>
      <c r="G23" s="36">
        <f>SUM(G14:G22)</f>
        <v>26.753999999999998</v>
      </c>
      <c r="H23" s="36">
        <f>SUM(H14:H22)</f>
        <v>27.840500000000002</v>
      </c>
      <c r="I23" s="63">
        <f>SUM(I14:I22)</f>
        <v>181.18950000000001</v>
      </c>
      <c r="J23" s="36">
        <f>SUM(J14:J22)</f>
        <v>672.07529999999997</v>
      </c>
      <c r="K23" s="36"/>
      <c r="L23" s="36">
        <f>SUM(L14:L22)</f>
        <v>100</v>
      </c>
    </row>
    <row r="24" spans="1:12">
      <c r="A24" s="41">
        <f>A6</f>
        <v>1</v>
      </c>
      <c r="B24" s="42">
        <f>B6</f>
        <v>1</v>
      </c>
      <c r="C24" s="70" t="s">
        <v>37</v>
      </c>
      <c r="D24" s="71"/>
      <c r="E24" s="43"/>
      <c r="F24" s="44">
        <f>F13+F23</f>
        <v>810</v>
      </c>
      <c r="G24" s="44">
        <f>G13+G23</f>
        <v>26.753999999999998</v>
      </c>
      <c r="H24" s="44">
        <f>H13+H23</f>
        <v>27.840500000000002</v>
      </c>
      <c r="I24" s="44">
        <f>I13+I23</f>
        <v>181.18950000000001</v>
      </c>
      <c r="J24" s="44">
        <f>J13+J23</f>
        <v>672.07529999999997</v>
      </c>
      <c r="K24" s="44"/>
      <c r="L24" s="44">
        <f>L13+L23</f>
        <v>100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3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1" t="s">
        <v>52</v>
      </c>
      <c r="F33" s="52">
        <v>60</v>
      </c>
      <c r="G33" s="52">
        <v>9.6980000000000004</v>
      </c>
      <c r="H33" s="52">
        <v>9.8953000000000007</v>
      </c>
      <c r="I33" s="54">
        <v>47.765999999999998</v>
      </c>
      <c r="J33" s="52">
        <v>75.87</v>
      </c>
      <c r="K33" s="54">
        <v>96</v>
      </c>
      <c r="L33" s="28">
        <v>12</v>
      </c>
      <c r="M33" s="52"/>
    </row>
    <row r="34" spans="1:13" ht="15">
      <c r="A34" s="45"/>
      <c r="B34" s="24"/>
      <c r="C34" s="25"/>
      <c r="D34" s="30" t="s">
        <v>31</v>
      </c>
      <c r="E34" s="55" t="s">
        <v>66</v>
      </c>
      <c r="F34" s="56">
        <v>250</v>
      </c>
      <c r="G34" s="56">
        <v>9.1159999999999997</v>
      </c>
      <c r="H34" s="56">
        <v>8.7079000000000004</v>
      </c>
      <c r="I34" s="58">
        <v>43.466999999999999</v>
      </c>
      <c r="J34" s="56">
        <v>136.69999999999999</v>
      </c>
      <c r="K34" s="58">
        <v>66</v>
      </c>
      <c r="L34" s="28">
        <v>28</v>
      </c>
      <c r="M34" s="56"/>
    </row>
    <row r="35" spans="1:13" ht="15">
      <c r="A35" s="45"/>
      <c r="B35" s="24"/>
      <c r="C35" s="25"/>
      <c r="D35" s="30" t="s">
        <v>32</v>
      </c>
      <c r="E35" s="55" t="s">
        <v>70</v>
      </c>
      <c r="F35" s="56">
        <v>100</v>
      </c>
      <c r="G35" s="56">
        <v>9.34</v>
      </c>
      <c r="H35" s="56">
        <v>8.7590000000000003</v>
      </c>
      <c r="I35" s="58">
        <v>57.234999999999999</v>
      </c>
      <c r="J35" s="56">
        <v>251.45</v>
      </c>
      <c r="K35" s="58">
        <v>574</v>
      </c>
      <c r="L35" s="28">
        <v>30</v>
      </c>
      <c r="M35" s="56"/>
    </row>
    <row r="36" spans="1:13" ht="15">
      <c r="A36" s="45"/>
      <c r="B36" s="24"/>
      <c r="C36" s="25"/>
      <c r="D36" s="30" t="s">
        <v>33</v>
      </c>
      <c r="E36" s="55" t="s">
        <v>67</v>
      </c>
      <c r="F36" s="56">
        <v>150</v>
      </c>
      <c r="G36" s="56">
        <v>4</v>
      </c>
      <c r="H36" s="56">
        <v>3.9321000000000002</v>
      </c>
      <c r="I36" s="58">
        <v>27.33</v>
      </c>
      <c r="J36" s="56">
        <v>187.54</v>
      </c>
      <c r="K36" s="58"/>
      <c r="L36" s="28">
        <v>15</v>
      </c>
      <c r="M36" s="56"/>
    </row>
    <row r="37" spans="1:13" ht="15">
      <c r="A37" s="45"/>
      <c r="B37" s="24"/>
      <c r="C37" s="25"/>
      <c r="D37" s="30" t="s">
        <v>34</v>
      </c>
      <c r="E37" s="55" t="s">
        <v>71</v>
      </c>
      <c r="F37" s="56">
        <v>200</v>
      </c>
      <c r="G37" s="56">
        <v>1.5509999999999999</v>
      </c>
      <c r="H37" s="56">
        <v>1.4529000000000001</v>
      </c>
      <c r="I37" s="58">
        <v>2.1749000000000001</v>
      </c>
      <c r="J37" s="56">
        <v>27.98</v>
      </c>
      <c r="K37" s="58">
        <v>663</v>
      </c>
      <c r="L37" s="28">
        <v>10</v>
      </c>
      <c r="M37" s="56"/>
    </row>
    <row r="38" spans="1:13" ht="15">
      <c r="A38" s="45"/>
      <c r="B38" s="24"/>
      <c r="C38" s="25"/>
      <c r="D38" s="30" t="s">
        <v>35</v>
      </c>
      <c r="E38" s="55" t="s">
        <v>42</v>
      </c>
      <c r="F38" s="56">
        <v>30</v>
      </c>
      <c r="G38" s="56">
        <v>3</v>
      </c>
      <c r="H38" s="56">
        <v>0.28299999999999997</v>
      </c>
      <c r="I38" s="58">
        <v>18.55</v>
      </c>
      <c r="J38" s="56">
        <v>87.92</v>
      </c>
      <c r="K38" s="58"/>
      <c r="L38" s="28">
        <v>5</v>
      </c>
      <c r="M38" s="56"/>
    </row>
    <row r="39" spans="1:13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3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3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3" ht="15">
      <c r="A42" s="46"/>
      <c r="B42" s="32"/>
      <c r="C42" s="33"/>
      <c r="D42" s="34" t="s">
        <v>28</v>
      </c>
      <c r="E42" s="35"/>
      <c r="F42" s="36">
        <f>SUM(F33:F41)</f>
        <v>790</v>
      </c>
      <c r="G42" s="36">
        <f>SUM(G33:G41)</f>
        <v>36.704999999999998</v>
      </c>
      <c r="H42" s="36">
        <f>SUM(H33:H41)</f>
        <v>33.030200000000001</v>
      </c>
      <c r="I42" s="36">
        <f>SUM(I33:I41)</f>
        <v>196.52290000000002</v>
      </c>
      <c r="J42" s="36">
        <f>SUM(J33:J41)</f>
        <v>767.45999999999992</v>
      </c>
      <c r="K42" s="37"/>
      <c r="L42" s="36">
        <f>SUM(L33:L41)</f>
        <v>100</v>
      </c>
    </row>
    <row r="43" spans="1:13" ht="15.75" customHeight="1">
      <c r="A43" s="47">
        <f>A25</f>
        <v>1</v>
      </c>
      <c r="B43" s="47">
        <f>B25</f>
        <v>2</v>
      </c>
      <c r="C43" s="70" t="s">
        <v>37</v>
      </c>
      <c r="D43" s="71"/>
      <c r="E43" s="43"/>
      <c r="F43" s="44">
        <f>F32+F42</f>
        <v>790</v>
      </c>
      <c r="G43" s="44">
        <f>G32+G42</f>
        <v>36.704999999999998</v>
      </c>
      <c r="H43" s="44">
        <f>H32+H42</f>
        <v>33.030200000000001</v>
      </c>
      <c r="I43" s="44">
        <f>I32+I42</f>
        <v>196.52290000000002</v>
      </c>
      <c r="J43" s="44">
        <f>J32+J42</f>
        <v>767.45999999999992</v>
      </c>
      <c r="K43" s="44"/>
      <c r="L43" s="44">
        <f>L32+L42</f>
        <v>100</v>
      </c>
    </row>
    <row r="44" spans="1:13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3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3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3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3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1" t="s">
        <v>56</v>
      </c>
      <c r="F52" s="52">
        <v>60</v>
      </c>
      <c r="G52" s="52">
        <v>0.71499999999999997</v>
      </c>
      <c r="H52" s="52">
        <v>10.045</v>
      </c>
      <c r="I52" s="54">
        <v>3.7949999999999999</v>
      </c>
      <c r="J52" s="52">
        <v>109.15</v>
      </c>
      <c r="K52" s="54"/>
      <c r="L52" s="53">
        <v>11</v>
      </c>
    </row>
    <row r="53" spans="1:12" ht="15">
      <c r="A53" s="23"/>
      <c r="B53" s="24"/>
      <c r="C53" s="25"/>
      <c r="D53" s="30" t="s">
        <v>31</v>
      </c>
      <c r="E53" s="55" t="s">
        <v>72</v>
      </c>
      <c r="F53" s="56">
        <v>250</v>
      </c>
      <c r="G53" s="56">
        <v>2.5649999999999999</v>
      </c>
      <c r="H53" s="56">
        <v>2.7610000000000001</v>
      </c>
      <c r="I53" s="58">
        <v>18.587</v>
      </c>
      <c r="J53" s="56">
        <v>109.5</v>
      </c>
      <c r="K53" s="58"/>
      <c r="L53" s="57">
        <v>28</v>
      </c>
    </row>
    <row r="54" spans="1:12" ht="15">
      <c r="A54" s="23"/>
      <c r="B54" s="24"/>
      <c r="C54" s="25"/>
      <c r="D54" s="30" t="s">
        <v>32</v>
      </c>
      <c r="E54" s="55" t="s">
        <v>73</v>
      </c>
      <c r="F54" s="56">
        <v>90</v>
      </c>
      <c r="G54" s="56">
        <v>9.85</v>
      </c>
      <c r="H54" s="56">
        <v>12.755000000000001</v>
      </c>
      <c r="I54" s="58">
        <v>11</v>
      </c>
      <c r="J54" s="56">
        <v>209</v>
      </c>
      <c r="K54" s="58"/>
      <c r="L54" s="57">
        <v>28</v>
      </c>
    </row>
    <row r="55" spans="1:12" ht="15">
      <c r="A55" s="23"/>
      <c r="B55" s="24"/>
      <c r="C55" s="25"/>
      <c r="D55" s="30" t="s">
        <v>33</v>
      </c>
      <c r="E55" s="55" t="s">
        <v>74</v>
      </c>
      <c r="F55" s="56">
        <v>150</v>
      </c>
      <c r="G55" s="56">
        <v>8.2119999999999997</v>
      </c>
      <c r="H55" s="56">
        <v>5.3532999999999999</v>
      </c>
      <c r="I55" s="58">
        <v>35.914999999999999</v>
      </c>
      <c r="J55" s="56">
        <v>224.69</v>
      </c>
      <c r="K55" s="58"/>
      <c r="L55" s="57">
        <v>16</v>
      </c>
    </row>
    <row r="56" spans="1:12" ht="15">
      <c r="A56" s="23"/>
      <c r="B56" s="24"/>
      <c r="C56" s="25"/>
      <c r="D56" s="30" t="s">
        <v>34</v>
      </c>
      <c r="E56" s="55" t="s">
        <v>75</v>
      </c>
      <c r="F56" s="56">
        <v>200</v>
      </c>
      <c r="G56" s="56">
        <v>0.56999999999999995</v>
      </c>
      <c r="H56" s="56">
        <v>7.9899999999999999E-2</v>
      </c>
      <c r="I56" s="58">
        <v>24.091999999999999</v>
      </c>
      <c r="J56" s="56">
        <v>99.36</v>
      </c>
      <c r="K56" s="58"/>
      <c r="L56" s="57">
        <v>12</v>
      </c>
    </row>
    <row r="57" spans="1:12" ht="15">
      <c r="A57" s="23"/>
      <c r="B57" s="24"/>
      <c r="C57" s="25"/>
      <c r="D57" s="30" t="s">
        <v>35</v>
      </c>
      <c r="E57" s="55" t="s">
        <v>42</v>
      </c>
      <c r="F57" s="56">
        <v>30</v>
      </c>
      <c r="G57" s="56">
        <v>2.7919999999999998</v>
      </c>
      <c r="H57" s="56">
        <v>0.28299999999999997</v>
      </c>
      <c r="I57" s="58">
        <v>18.55</v>
      </c>
      <c r="J57" s="56">
        <v>87.92</v>
      </c>
      <c r="K57" s="58"/>
      <c r="L57" s="57">
        <v>5</v>
      </c>
    </row>
    <row r="58" spans="1:12" ht="15">
      <c r="A58" s="23"/>
      <c r="B58" s="24"/>
      <c r="C58" s="25"/>
      <c r="D58" s="30" t="s">
        <v>36</v>
      </c>
      <c r="E58" s="55"/>
      <c r="F58" s="56"/>
      <c r="G58" s="56"/>
      <c r="H58" s="56"/>
      <c r="I58" s="58"/>
      <c r="J58" s="56"/>
      <c r="K58" s="58"/>
      <c r="L58" s="57"/>
    </row>
    <row r="59" spans="1:12" ht="15">
      <c r="A59" s="23"/>
      <c r="B59" s="24"/>
      <c r="C59" s="25"/>
      <c r="D59" s="26"/>
      <c r="E59" s="59"/>
      <c r="F59" s="60"/>
      <c r="G59" s="60"/>
      <c r="H59" s="60"/>
      <c r="I59" s="62"/>
      <c r="J59" s="60"/>
      <c r="K59" s="62"/>
      <c r="L59" s="61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9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780</v>
      </c>
      <c r="G61" s="36">
        <f>SUM(G52:G60)</f>
        <v>24.704000000000001</v>
      </c>
      <c r="H61" s="36">
        <f>SUM(H52:H60)</f>
        <v>31.277200000000001</v>
      </c>
      <c r="I61" s="36"/>
      <c r="J61" s="36">
        <f>SUM(J52:J60)</f>
        <v>839.61999999999989</v>
      </c>
      <c r="K61" s="37"/>
      <c r="L61" s="36">
        <f>SUM(L52:L60)</f>
        <v>100</v>
      </c>
    </row>
    <row r="62" spans="1:12" ht="15.75" customHeight="1">
      <c r="A62" s="41">
        <f>A44</f>
        <v>1</v>
      </c>
      <c r="B62" s="42">
        <f>B44</f>
        <v>3</v>
      </c>
      <c r="C62" s="70" t="s">
        <v>37</v>
      </c>
      <c r="D62" s="71"/>
      <c r="E62" s="43"/>
      <c r="F62" s="44">
        <f>F51+F61</f>
        <v>780</v>
      </c>
      <c r="G62" s="44">
        <f>G51+G61</f>
        <v>24.704000000000001</v>
      </c>
      <c r="H62" s="44">
        <f>H51+H61</f>
        <v>31.277200000000001</v>
      </c>
      <c r="I62" s="44">
        <f>I51+I61</f>
        <v>0</v>
      </c>
      <c r="J62" s="44">
        <f>J51+J61</f>
        <v>839.61999999999989</v>
      </c>
      <c r="K62" s="44"/>
      <c r="L62" s="44">
        <f>L51+L61</f>
        <v>100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1" t="s">
        <v>56</v>
      </c>
      <c r="F71" s="52">
        <v>60</v>
      </c>
      <c r="G71" s="52">
        <v>0.71499999999999997</v>
      </c>
      <c r="H71" s="52">
        <v>10.045</v>
      </c>
      <c r="I71" s="54">
        <v>3.7949999999999999</v>
      </c>
      <c r="J71" s="52">
        <v>109.15</v>
      </c>
      <c r="K71" s="54">
        <v>55</v>
      </c>
      <c r="L71" s="53">
        <v>12</v>
      </c>
    </row>
    <row r="72" spans="1:12" ht="15">
      <c r="A72" s="23"/>
      <c r="B72" s="24"/>
      <c r="C72" s="25"/>
      <c r="D72" s="30" t="s">
        <v>31</v>
      </c>
      <c r="E72" s="55" t="s">
        <v>76</v>
      </c>
      <c r="F72" s="56">
        <v>250</v>
      </c>
      <c r="G72" s="56">
        <v>2.1789200000000002</v>
      </c>
      <c r="H72" s="56">
        <v>2.5762</v>
      </c>
      <c r="I72" s="58">
        <v>16.38</v>
      </c>
      <c r="J72" s="56">
        <v>97.4</v>
      </c>
      <c r="K72" s="58">
        <v>515</v>
      </c>
      <c r="L72" s="57">
        <v>28</v>
      </c>
    </row>
    <row r="73" spans="1:12" ht="15">
      <c r="A73" s="23"/>
      <c r="B73" s="24"/>
      <c r="C73" s="25"/>
      <c r="D73" s="30" t="s">
        <v>32</v>
      </c>
      <c r="E73" s="55" t="s">
        <v>57</v>
      </c>
      <c r="F73" s="56">
        <v>90</v>
      </c>
      <c r="G73" s="56">
        <v>10.34</v>
      </c>
      <c r="H73" s="56">
        <v>12.14</v>
      </c>
      <c r="I73" s="58">
        <v>12.05</v>
      </c>
      <c r="J73" s="56">
        <v>198.92</v>
      </c>
      <c r="K73" s="58">
        <v>23</v>
      </c>
      <c r="L73" s="57">
        <v>30</v>
      </c>
    </row>
    <row r="74" spans="1:12" ht="15">
      <c r="A74" s="23"/>
      <c r="B74" s="24"/>
      <c r="C74" s="25"/>
      <c r="D74" s="30" t="s">
        <v>33</v>
      </c>
      <c r="E74" s="55" t="s">
        <v>58</v>
      </c>
      <c r="F74" s="56">
        <v>150</v>
      </c>
      <c r="G74" s="56">
        <v>3.6040000000000001</v>
      </c>
      <c r="H74" s="56">
        <v>4.7816999999999998</v>
      </c>
      <c r="I74" s="58">
        <v>36.442999999999998</v>
      </c>
      <c r="J74" s="56">
        <v>203.32</v>
      </c>
      <c r="K74" s="58">
        <v>35</v>
      </c>
      <c r="L74" s="57">
        <v>15</v>
      </c>
    </row>
    <row r="75" spans="1:12" ht="15">
      <c r="A75" s="23"/>
      <c r="B75" s="24"/>
      <c r="C75" s="25"/>
      <c r="D75" s="30" t="s">
        <v>34</v>
      </c>
      <c r="E75" s="55" t="s">
        <v>59</v>
      </c>
      <c r="F75" s="56">
        <v>200</v>
      </c>
      <c r="G75" s="56">
        <v>0</v>
      </c>
      <c r="H75" s="56">
        <v>0</v>
      </c>
      <c r="I75" s="58">
        <v>13</v>
      </c>
      <c r="J75" s="56">
        <v>56.435299999999998</v>
      </c>
      <c r="K75" s="58">
        <v>466</v>
      </c>
      <c r="L75" s="57">
        <v>10</v>
      </c>
    </row>
    <row r="76" spans="1:12" ht="15">
      <c r="A76" s="23"/>
      <c r="B76" s="24"/>
      <c r="C76" s="25"/>
      <c r="D76" s="30" t="s">
        <v>35</v>
      </c>
      <c r="E76" s="55" t="s">
        <v>42</v>
      </c>
      <c r="F76" s="56">
        <v>30</v>
      </c>
      <c r="G76" s="56">
        <v>2.7919999999999998</v>
      </c>
      <c r="H76" s="56">
        <v>0.28299999999999997</v>
      </c>
      <c r="I76" s="58">
        <v>18.55</v>
      </c>
      <c r="J76" s="56">
        <v>87.92</v>
      </c>
      <c r="K76" s="58"/>
      <c r="L76" s="57">
        <v>5</v>
      </c>
    </row>
    <row r="77" spans="1:12" ht="15">
      <c r="A77" s="23"/>
      <c r="B77" s="24"/>
      <c r="C77" s="25"/>
      <c r="D77" s="30" t="s">
        <v>36</v>
      </c>
      <c r="E77" s="55"/>
      <c r="F77" s="56"/>
      <c r="G77" s="56"/>
      <c r="H77" s="56"/>
      <c r="I77" s="58"/>
      <c r="J77" s="56"/>
      <c r="K77" s="58"/>
      <c r="L77" s="57"/>
    </row>
    <row r="78" spans="1:12" ht="15">
      <c r="A78" s="23"/>
      <c r="B78" s="24"/>
      <c r="C78" s="25"/>
      <c r="D78" s="26"/>
      <c r="E78" s="59"/>
      <c r="F78" s="60"/>
      <c r="G78" s="60"/>
      <c r="H78" s="60"/>
      <c r="I78" s="62"/>
      <c r="J78" s="60"/>
      <c r="K78" s="62"/>
      <c r="L78" s="61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780</v>
      </c>
      <c r="G80" s="36">
        <f>SUM(G71:G79)</f>
        <v>19.629919999999998</v>
      </c>
      <c r="H80" s="36">
        <f>SUM(H71:H79)</f>
        <v>29.825900000000004</v>
      </c>
      <c r="I80" s="36">
        <f>SUM(I71:I79)</f>
        <v>100.21799999999999</v>
      </c>
      <c r="J80" s="36">
        <f>SUM(J71:J79)</f>
        <v>753.14529999999991</v>
      </c>
      <c r="K80" s="37"/>
      <c r="L80" s="36">
        <f>SUM(L71:L79)</f>
        <v>100</v>
      </c>
    </row>
    <row r="81" spans="1:12" ht="15.75" customHeight="1">
      <c r="A81" s="41">
        <f>A63</f>
        <v>1</v>
      </c>
      <c r="B81" s="42">
        <f>B63</f>
        <v>4</v>
      </c>
      <c r="C81" s="70" t="s">
        <v>37</v>
      </c>
      <c r="D81" s="71"/>
      <c r="E81" s="43"/>
      <c r="F81" s="44">
        <f>F70+F80</f>
        <v>780</v>
      </c>
      <c r="G81" s="44">
        <f>G70+G80</f>
        <v>19.629919999999998</v>
      </c>
      <c r="H81" s="44">
        <f>H70+H80</f>
        <v>29.825900000000004</v>
      </c>
      <c r="I81" s="44">
        <f>I70+I80</f>
        <v>100.21799999999999</v>
      </c>
      <c r="J81" s="44">
        <f>J70+J80</f>
        <v>753.14529999999991</v>
      </c>
      <c r="K81" s="44"/>
      <c r="L81" s="44">
        <f>L70+L80</f>
        <v>100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1" t="s">
        <v>43</v>
      </c>
      <c r="F90" s="52">
        <v>60</v>
      </c>
      <c r="G90" s="53">
        <v>9.5039999999999996</v>
      </c>
      <c r="H90" s="52">
        <v>10.179</v>
      </c>
      <c r="I90" s="54">
        <v>34.832999999999998</v>
      </c>
      <c r="J90" s="52">
        <v>75.87</v>
      </c>
      <c r="K90" s="54"/>
      <c r="L90" s="28">
        <v>14</v>
      </c>
    </row>
    <row r="91" spans="1:12" ht="15">
      <c r="A91" s="23"/>
      <c r="B91" s="24"/>
      <c r="C91" s="25"/>
      <c r="D91" s="30" t="s">
        <v>31</v>
      </c>
      <c r="E91" s="55" t="s">
        <v>44</v>
      </c>
      <c r="F91" s="56">
        <v>250</v>
      </c>
      <c r="G91" s="57">
        <v>2.3079999999999998</v>
      </c>
      <c r="H91" s="56">
        <v>5.0618999999999996</v>
      </c>
      <c r="I91" s="58">
        <v>15.920999999999999</v>
      </c>
      <c r="J91" s="56">
        <v>118.5</v>
      </c>
      <c r="K91" s="58"/>
      <c r="L91" s="28">
        <v>29</v>
      </c>
    </row>
    <row r="92" spans="1:12" ht="15">
      <c r="A92" s="23"/>
      <c r="B92" s="24"/>
      <c r="C92" s="25"/>
      <c r="D92" s="30" t="s">
        <v>32</v>
      </c>
      <c r="E92" s="55" t="s">
        <v>45</v>
      </c>
      <c r="F92" s="56">
        <v>170</v>
      </c>
      <c r="G92" s="57">
        <v>20.25</v>
      </c>
      <c r="H92" s="56">
        <v>8.99</v>
      </c>
      <c r="I92" s="58">
        <v>36.523000000000003</v>
      </c>
      <c r="J92" s="56">
        <v>354.64</v>
      </c>
      <c r="K92" s="58"/>
      <c r="L92" s="28">
        <v>36</v>
      </c>
    </row>
    <row r="93" spans="1:12" ht="15">
      <c r="A93" s="23"/>
      <c r="B93" s="24"/>
      <c r="C93" s="25"/>
      <c r="D93" s="30" t="s">
        <v>33</v>
      </c>
      <c r="E93" s="55"/>
      <c r="F93" s="56"/>
      <c r="G93" s="57"/>
      <c r="H93" s="56"/>
      <c r="I93" s="58"/>
      <c r="J93" s="56"/>
      <c r="K93" s="58"/>
      <c r="L93" s="28"/>
    </row>
    <row r="94" spans="1:12" ht="15">
      <c r="A94" s="23"/>
      <c r="B94" s="24"/>
      <c r="C94" s="25"/>
      <c r="D94" s="30" t="s">
        <v>34</v>
      </c>
      <c r="E94" s="55" t="s">
        <v>46</v>
      </c>
      <c r="F94" s="56">
        <v>200</v>
      </c>
      <c r="G94" s="57">
        <v>1.5509999999999999</v>
      </c>
      <c r="H94" s="56">
        <v>1.4529000000000001</v>
      </c>
      <c r="I94" s="58">
        <v>2.1749000000000001</v>
      </c>
      <c r="J94" s="56">
        <v>27.97</v>
      </c>
      <c r="K94" s="58"/>
      <c r="L94" s="28">
        <v>10</v>
      </c>
    </row>
    <row r="95" spans="1:12" ht="15">
      <c r="A95" s="23"/>
      <c r="B95" s="24"/>
      <c r="C95" s="25"/>
      <c r="D95" s="30" t="s">
        <v>35</v>
      </c>
      <c r="E95" s="55" t="s">
        <v>42</v>
      </c>
      <c r="F95" s="56">
        <v>30</v>
      </c>
      <c r="G95" s="57">
        <v>2.7919999999999998</v>
      </c>
      <c r="H95" s="56">
        <v>0.28299999999999997</v>
      </c>
      <c r="I95" s="58">
        <v>18.55</v>
      </c>
      <c r="J95" s="56">
        <v>87.92</v>
      </c>
      <c r="K95" s="58"/>
      <c r="L95" s="28">
        <v>5</v>
      </c>
    </row>
    <row r="96" spans="1:12" ht="15">
      <c r="A96" s="23"/>
      <c r="B96" s="24"/>
      <c r="C96" s="25"/>
      <c r="D96" s="30" t="s">
        <v>36</v>
      </c>
      <c r="E96" s="55"/>
      <c r="F96" s="56"/>
      <c r="G96" s="57"/>
      <c r="H96" s="56"/>
      <c r="I96" s="58"/>
      <c r="J96" s="56"/>
      <c r="K96" s="58"/>
      <c r="L96" s="28"/>
    </row>
    <row r="97" spans="1:12" ht="15">
      <c r="A97" s="23"/>
      <c r="B97" s="24"/>
      <c r="C97" s="25"/>
      <c r="D97" s="26"/>
      <c r="E97" s="59"/>
      <c r="F97" s="60"/>
      <c r="G97" s="61"/>
      <c r="H97" s="60"/>
      <c r="I97" s="62"/>
      <c r="J97" s="60"/>
      <c r="K97" s="62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9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710</v>
      </c>
      <c r="G99" s="36">
        <f>SUM(G90:G98)</f>
        <v>36.405000000000001</v>
      </c>
      <c r="H99" s="36">
        <f>SUM(H90:H98)</f>
        <v>25.966799999999999</v>
      </c>
      <c r="I99" s="36">
        <f>SUM(I90:I98)</f>
        <v>108.00189999999999</v>
      </c>
      <c r="J99" s="36">
        <f>SUM(J90:J98)</f>
        <v>664.9</v>
      </c>
      <c r="K99" s="37"/>
      <c r="L99" s="36">
        <f>SUM(L90:L98)</f>
        <v>94</v>
      </c>
    </row>
    <row r="100" spans="1:12" ht="15.75" customHeight="1">
      <c r="A100" s="41">
        <f>A82</f>
        <v>1</v>
      </c>
      <c r="B100" s="42">
        <f>B82</f>
        <v>5</v>
      </c>
      <c r="C100" s="70" t="s">
        <v>37</v>
      </c>
      <c r="D100" s="71"/>
      <c r="E100" s="43"/>
      <c r="F100" s="44">
        <f>F89+F99</f>
        <v>710</v>
      </c>
      <c r="G100" s="44">
        <f>G89+G99</f>
        <v>36.405000000000001</v>
      </c>
      <c r="H100" s="44">
        <f>H89+H99</f>
        <v>25.966799999999999</v>
      </c>
      <c r="I100" s="44">
        <f>I89+I99</f>
        <v>108.00189999999999</v>
      </c>
      <c r="J100" s="44">
        <f>J89+J99</f>
        <v>664.9</v>
      </c>
      <c r="K100" s="44"/>
      <c r="L100" s="44">
        <f>L89+L99</f>
        <v>94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1" t="s">
        <v>68</v>
      </c>
      <c r="F109" s="52">
        <v>60</v>
      </c>
      <c r="G109" s="53">
        <v>0.4</v>
      </c>
      <c r="H109" s="52">
        <v>0.05</v>
      </c>
      <c r="I109" s="54">
        <v>0.85</v>
      </c>
      <c r="J109" s="52">
        <v>6.5</v>
      </c>
      <c r="K109" s="54">
        <v>0.85</v>
      </c>
      <c r="L109" s="53">
        <v>13</v>
      </c>
    </row>
    <row r="110" spans="1:12" ht="15">
      <c r="A110" s="23"/>
      <c r="B110" s="24"/>
      <c r="C110" s="25"/>
      <c r="D110" s="30" t="s">
        <v>31</v>
      </c>
      <c r="E110" s="55" t="s">
        <v>81</v>
      </c>
      <c r="F110" s="56">
        <v>250</v>
      </c>
      <c r="G110" s="57">
        <v>9.1159999999999997</v>
      </c>
      <c r="H110" s="56">
        <v>8.7779000000000007</v>
      </c>
      <c r="I110" s="58">
        <v>43.466999999999999</v>
      </c>
      <c r="J110" s="56">
        <v>136.69999999999999</v>
      </c>
      <c r="K110" s="58">
        <v>7.3414000000000001</v>
      </c>
      <c r="L110" s="57">
        <v>28</v>
      </c>
    </row>
    <row r="111" spans="1:12" ht="15">
      <c r="A111" s="23"/>
      <c r="B111" s="24"/>
      <c r="C111" s="25"/>
      <c r="D111" s="30" t="s">
        <v>32</v>
      </c>
      <c r="E111" s="55" t="s">
        <v>49</v>
      </c>
      <c r="F111" s="56">
        <v>90</v>
      </c>
      <c r="G111" s="57">
        <v>9.85</v>
      </c>
      <c r="H111" s="56">
        <v>12.755000000000001</v>
      </c>
      <c r="I111" s="58">
        <v>11.361000000000001</v>
      </c>
      <c r="J111" s="56">
        <v>209</v>
      </c>
      <c r="K111" s="58">
        <v>11.361000000000001</v>
      </c>
      <c r="L111" s="57">
        <v>28</v>
      </c>
    </row>
    <row r="112" spans="1:12" ht="15">
      <c r="A112" s="23"/>
      <c r="B112" s="24"/>
      <c r="C112" s="25"/>
      <c r="D112" s="30" t="s">
        <v>33</v>
      </c>
      <c r="E112" s="55" t="s">
        <v>69</v>
      </c>
      <c r="F112" s="56">
        <v>150</v>
      </c>
      <c r="G112" s="57">
        <v>4.4000000000000004</v>
      </c>
      <c r="H112" s="56">
        <v>3.9321000000000002</v>
      </c>
      <c r="I112" s="58">
        <v>27.33</v>
      </c>
      <c r="J112" s="56">
        <v>187.54</v>
      </c>
      <c r="K112" s="58">
        <v>27.33</v>
      </c>
      <c r="L112" s="57">
        <v>14</v>
      </c>
    </row>
    <row r="113" spans="1:12" ht="15">
      <c r="A113" s="23"/>
      <c r="B113" s="24"/>
      <c r="C113" s="25"/>
      <c r="D113" s="30" t="s">
        <v>34</v>
      </c>
      <c r="E113" s="55" t="s">
        <v>51</v>
      </c>
      <c r="F113" s="56">
        <v>200</v>
      </c>
      <c r="G113" s="57">
        <v>0.224</v>
      </c>
      <c r="H113" s="56">
        <v>5.1700000000000003E-2</v>
      </c>
      <c r="I113" s="58">
        <v>13.768000000000001</v>
      </c>
      <c r="J113" s="56">
        <v>56.435299999999998</v>
      </c>
      <c r="K113" s="58">
        <v>9.98</v>
      </c>
      <c r="L113" s="57">
        <v>12</v>
      </c>
    </row>
    <row r="114" spans="1:12" ht="15">
      <c r="A114" s="23"/>
      <c r="B114" s="24"/>
      <c r="C114" s="25"/>
      <c r="D114" s="30" t="s">
        <v>35</v>
      </c>
      <c r="E114" s="55" t="s">
        <v>42</v>
      </c>
      <c r="F114" s="56">
        <v>60</v>
      </c>
      <c r="G114" s="57">
        <v>2.7919999999999998</v>
      </c>
      <c r="H114" s="56">
        <v>0.28299999999999997</v>
      </c>
      <c r="I114" s="58">
        <v>18.55</v>
      </c>
      <c r="J114" s="56">
        <v>87.92</v>
      </c>
      <c r="K114" s="58">
        <v>18.55</v>
      </c>
      <c r="L114" s="57">
        <v>5</v>
      </c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810</v>
      </c>
      <c r="G118" s="36">
        <f>SUM(G109:G117)</f>
        <v>26.781999999999996</v>
      </c>
      <c r="H118" s="36">
        <f>SUM(H109:H117)</f>
        <v>25.849700000000002</v>
      </c>
      <c r="I118" s="36">
        <f>SUM(I109:I117)</f>
        <v>115.32599999999999</v>
      </c>
      <c r="J118" s="36">
        <f>SUM(J109:J117)</f>
        <v>684.09529999999995</v>
      </c>
      <c r="K118" s="37"/>
      <c r="L118" s="36">
        <f>SUM(L109:L117)</f>
        <v>100</v>
      </c>
    </row>
    <row r="119" spans="1:12">
      <c r="A119" s="41">
        <f>A101</f>
        <v>2</v>
      </c>
      <c r="B119" s="42">
        <f>B101</f>
        <v>1</v>
      </c>
      <c r="C119" s="70" t="s">
        <v>37</v>
      </c>
      <c r="D119" s="71"/>
      <c r="E119" s="43"/>
      <c r="F119" s="44">
        <f>F108+F118</f>
        <v>810</v>
      </c>
      <c r="G119" s="44">
        <f>G108+G118</f>
        <v>26.781999999999996</v>
      </c>
      <c r="H119" s="44">
        <f>H108+H118</f>
        <v>25.849700000000002</v>
      </c>
      <c r="I119" s="44">
        <f>I108+I118</f>
        <v>115.32599999999999</v>
      </c>
      <c r="J119" s="44">
        <f>J108+J118</f>
        <v>684.09529999999995</v>
      </c>
      <c r="K119" s="44"/>
      <c r="L119" s="44">
        <f>L108+L118</f>
        <v>100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51"/>
      <c r="F120" s="52"/>
      <c r="G120" s="53"/>
      <c r="H120" s="52"/>
      <c r="I120" s="52"/>
      <c r="J120" s="52"/>
      <c r="K120" s="54"/>
      <c r="L120" s="21"/>
    </row>
    <row r="121" spans="1:12" ht="15">
      <c r="A121" s="45"/>
      <c r="B121" s="24"/>
      <c r="C121" s="25"/>
      <c r="D121" s="26"/>
      <c r="E121" s="55"/>
      <c r="F121" s="56"/>
      <c r="G121" s="57"/>
      <c r="H121" s="56"/>
      <c r="I121" s="56"/>
      <c r="J121" s="56"/>
      <c r="K121" s="58"/>
      <c r="L121" s="28"/>
    </row>
    <row r="122" spans="1:12" ht="15">
      <c r="A122" s="45"/>
      <c r="B122" s="24"/>
      <c r="C122" s="25"/>
      <c r="D122" s="30" t="s">
        <v>25</v>
      </c>
      <c r="E122" s="55"/>
      <c r="F122" s="56"/>
      <c r="G122" s="57"/>
      <c r="H122" s="56"/>
      <c r="I122" s="56"/>
      <c r="J122" s="56"/>
      <c r="K122" s="58"/>
      <c r="L122" s="28"/>
    </row>
    <row r="123" spans="1:12" ht="15">
      <c r="A123" s="45"/>
      <c r="B123" s="24"/>
      <c r="C123" s="25"/>
      <c r="D123" s="30" t="s">
        <v>26</v>
      </c>
      <c r="E123" s="55"/>
      <c r="F123" s="56"/>
      <c r="G123" s="57"/>
      <c r="H123" s="56"/>
      <c r="I123" s="56"/>
      <c r="J123" s="56"/>
      <c r="K123" s="58"/>
      <c r="L123" s="28"/>
    </row>
    <row r="124" spans="1:12" ht="15">
      <c r="A124" s="45"/>
      <c r="B124" s="24"/>
      <c r="C124" s="25"/>
      <c r="D124" s="30" t="s">
        <v>27</v>
      </c>
      <c r="E124" s="55"/>
      <c r="F124" s="56"/>
      <c r="G124" s="57"/>
      <c r="H124" s="56"/>
      <c r="I124" s="56"/>
      <c r="J124" s="56"/>
      <c r="K124" s="58"/>
      <c r="L124" s="28"/>
    </row>
    <row r="125" spans="1:12" ht="15">
      <c r="A125" s="45"/>
      <c r="B125" s="24"/>
      <c r="C125" s="25"/>
      <c r="D125" s="26"/>
      <c r="E125" s="55"/>
      <c r="F125" s="56"/>
      <c r="G125" s="57"/>
      <c r="H125" s="56"/>
      <c r="I125" s="56"/>
      <c r="J125" s="56"/>
      <c r="K125" s="58"/>
      <c r="L125" s="28"/>
    </row>
    <row r="126" spans="1:12" ht="15">
      <c r="A126" s="45"/>
      <c r="B126" s="24"/>
      <c r="C126" s="25"/>
      <c r="D126" s="26"/>
      <c r="E126" s="55"/>
      <c r="F126" s="56"/>
      <c r="G126" s="57"/>
      <c r="H126" s="56"/>
      <c r="I126" s="56"/>
      <c r="J126" s="56"/>
      <c r="K126" s="58"/>
      <c r="L126" s="28"/>
    </row>
    <row r="127" spans="1:12" ht="15">
      <c r="A127" s="46"/>
      <c r="B127" s="32"/>
      <c r="C127" s="33"/>
      <c r="D127" s="34" t="s">
        <v>28</v>
      </c>
      <c r="E127" s="59"/>
      <c r="F127" s="60"/>
      <c r="G127" s="61"/>
      <c r="H127" s="60"/>
      <c r="I127" s="60"/>
      <c r="J127" s="60"/>
      <c r="K127" s="62"/>
      <c r="L127" s="36"/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1" t="s">
        <v>52</v>
      </c>
      <c r="F128" s="52">
        <v>60</v>
      </c>
      <c r="G128" s="53">
        <v>9.5039999999999996</v>
      </c>
      <c r="H128" s="52">
        <v>10.179</v>
      </c>
      <c r="I128" s="52">
        <v>34.832999999999998</v>
      </c>
      <c r="J128" s="52">
        <v>75.87</v>
      </c>
      <c r="K128" s="54"/>
      <c r="L128" s="53">
        <v>14</v>
      </c>
    </row>
    <row r="129" spans="1:12" ht="15">
      <c r="A129" s="45"/>
      <c r="B129" s="24"/>
      <c r="C129" s="25"/>
      <c r="D129" s="30" t="s">
        <v>31</v>
      </c>
      <c r="E129" s="55" t="s">
        <v>53</v>
      </c>
      <c r="F129" s="56">
        <v>250</v>
      </c>
      <c r="G129" s="57">
        <v>4.1189999999999998</v>
      </c>
      <c r="H129" s="56">
        <v>4.7893999999999997</v>
      </c>
      <c r="I129" s="56">
        <v>27.407</v>
      </c>
      <c r="J129" s="56">
        <v>169.2</v>
      </c>
      <c r="K129" s="58"/>
      <c r="L129" s="57">
        <v>27</v>
      </c>
    </row>
    <row r="130" spans="1:12" ht="15">
      <c r="A130" s="45"/>
      <c r="B130" s="24"/>
      <c r="C130" s="25"/>
      <c r="D130" s="30" t="s">
        <v>32</v>
      </c>
      <c r="E130" s="55" t="s">
        <v>54</v>
      </c>
      <c r="F130" s="56">
        <v>90</v>
      </c>
      <c r="G130" s="57">
        <v>10.89</v>
      </c>
      <c r="H130" s="56">
        <v>15.31</v>
      </c>
      <c r="I130" s="56">
        <v>10.89</v>
      </c>
      <c r="J130" s="56">
        <v>234.6</v>
      </c>
      <c r="K130" s="58"/>
      <c r="L130" s="57">
        <v>31</v>
      </c>
    </row>
    <row r="131" spans="1:12" ht="15">
      <c r="A131" s="45"/>
      <c r="B131" s="24"/>
      <c r="C131" s="25"/>
      <c r="D131" s="30" t="s">
        <v>33</v>
      </c>
      <c r="E131" s="55" t="s">
        <v>55</v>
      </c>
      <c r="F131" s="56">
        <v>150</v>
      </c>
      <c r="G131" s="57">
        <v>4.32</v>
      </c>
      <c r="H131" s="56">
        <v>4.07</v>
      </c>
      <c r="I131" s="56">
        <v>4</v>
      </c>
      <c r="J131" s="56">
        <v>172.2</v>
      </c>
      <c r="K131" s="58"/>
      <c r="L131" s="57">
        <v>13</v>
      </c>
    </row>
    <row r="132" spans="1:12" ht="15">
      <c r="A132" s="45"/>
      <c r="B132" s="24"/>
      <c r="C132" s="25"/>
      <c r="D132" s="30" t="s">
        <v>34</v>
      </c>
      <c r="E132" s="55" t="s">
        <v>46</v>
      </c>
      <c r="F132" s="56">
        <v>200</v>
      </c>
      <c r="G132" s="57">
        <v>1.5509999999999999</v>
      </c>
      <c r="H132" s="56">
        <v>1.4529000000000001</v>
      </c>
      <c r="I132" s="56">
        <v>1.5509999999999999</v>
      </c>
      <c r="J132" s="56">
        <v>27.979520000000001</v>
      </c>
      <c r="K132" s="58"/>
      <c r="L132" s="57">
        <v>10</v>
      </c>
    </row>
    <row r="133" spans="1:12" ht="15">
      <c r="A133" s="45"/>
      <c r="B133" s="24"/>
      <c r="C133" s="25"/>
      <c r="D133" s="30" t="s">
        <v>35</v>
      </c>
      <c r="E133" s="55" t="s">
        <v>42</v>
      </c>
      <c r="F133" s="56">
        <v>30</v>
      </c>
      <c r="G133" s="57">
        <v>2.7919999999999998</v>
      </c>
      <c r="H133" s="56">
        <v>0.28299999999999997</v>
      </c>
      <c r="I133" s="56">
        <v>2.7919999999999998</v>
      </c>
      <c r="J133" s="56">
        <v>87.92</v>
      </c>
      <c r="K133" s="58"/>
      <c r="L133" s="57">
        <v>5</v>
      </c>
    </row>
    <row r="134" spans="1:12" ht="15">
      <c r="A134" s="45"/>
      <c r="B134" s="24"/>
      <c r="C134" s="25"/>
      <c r="D134" s="30" t="s">
        <v>36</v>
      </c>
      <c r="E134" s="55"/>
      <c r="F134" s="56"/>
      <c r="G134" s="57"/>
      <c r="H134" s="56"/>
      <c r="I134" s="56"/>
      <c r="J134" s="56"/>
      <c r="K134" s="58"/>
      <c r="L134" s="57"/>
    </row>
    <row r="135" spans="1:12" ht="15">
      <c r="A135" s="45"/>
      <c r="B135" s="24"/>
      <c r="C135" s="25"/>
      <c r="D135" s="26"/>
      <c r="E135" s="59"/>
      <c r="F135" s="60"/>
      <c r="G135" s="61"/>
      <c r="H135" s="60"/>
      <c r="I135" s="60"/>
      <c r="J135" s="60"/>
      <c r="K135" s="62"/>
      <c r="L135" s="61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780</v>
      </c>
      <c r="G137" s="36">
        <f>SUM(G128:G136)</f>
        <v>33.175999999999995</v>
      </c>
      <c r="H137" s="36">
        <f>SUM(H128:H136)</f>
        <v>36.084299999999999</v>
      </c>
      <c r="I137" s="36">
        <f>SUM(I128:I136)</f>
        <v>81.472999999999999</v>
      </c>
      <c r="J137" s="36">
        <f>SUM(J128:J136)</f>
        <v>767.76951999999983</v>
      </c>
      <c r="K137" s="37"/>
      <c r="L137" s="36">
        <f>SUM(L128:L136)</f>
        <v>100</v>
      </c>
    </row>
    <row r="138" spans="1:12">
      <c r="A138" s="47">
        <f>A120</f>
        <v>2</v>
      </c>
      <c r="B138" s="47">
        <f>B120</f>
        <v>2</v>
      </c>
      <c r="C138" s="70" t="s">
        <v>37</v>
      </c>
      <c r="D138" s="71"/>
      <c r="E138" s="43"/>
      <c r="F138" s="44">
        <f>F127+F137</f>
        <v>780</v>
      </c>
      <c r="G138" s="44">
        <f>G127+G137</f>
        <v>33.175999999999995</v>
      </c>
      <c r="H138" s="44">
        <f>H127+H137</f>
        <v>36.084299999999999</v>
      </c>
      <c r="I138" s="44">
        <f>I127+I137</f>
        <v>81.472999999999999</v>
      </c>
      <c r="J138" s="44">
        <f>J127+J137</f>
        <v>767.76951999999983</v>
      </c>
      <c r="K138" s="44"/>
      <c r="L138" s="44">
        <f>L127+L137</f>
        <v>100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1" t="s">
        <v>62</v>
      </c>
      <c r="F147" s="52">
        <v>60</v>
      </c>
      <c r="G147" s="52">
        <v>0.71499999999999997</v>
      </c>
      <c r="H147" s="52">
        <v>10.045</v>
      </c>
      <c r="I147" s="54">
        <v>3.7949999999999999</v>
      </c>
      <c r="J147" s="52">
        <v>109.15</v>
      </c>
      <c r="K147" s="54">
        <v>55</v>
      </c>
      <c r="L147" s="53">
        <v>15</v>
      </c>
    </row>
    <row r="148" spans="1:12" ht="15">
      <c r="A148" s="23"/>
      <c r="B148" s="24"/>
      <c r="C148" s="25"/>
      <c r="D148" s="30" t="s">
        <v>31</v>
      </c>
      <c r="E148" s="55" t="s">
        <v>63</v>
      </c>
      <c r="F148" s="56">
        <v>250</v>
      </c>
      <c r="G148" s="56">
        <v>2.1789200000000002</v>
      </c>
      <c r="H148" s="56">
        <v>2.5762</v>
      </c>
      <c r="I148" s="58">
        <v>16.38</v>
      </c>
      <c r="J148" s="56">
        <v>97.4</v>
      </c>
      <c r="K148" s="58">
        <v>397</v>
      </c>
      <c r="L148" s="57">
        <v>27</v>
      </c>
    </row>
    <row r="149" spans="1:12" ht="15">
      <c r="A149" s="23"/>
      <c r="B149" s="24"/>
      <c r="C149" s="25"/>
      <c r="D149" s="30" t="s">
        <v>32</v>
      </c>
      <c r="E149" s="55" t="s">
        <v>64</v>
      </c>
      <c r="F149" s="56">
        <v>90</v>
      </c>
      <c r="G149" s="56">
        <v>9.85</v>
      </c>
      <c r="H149" s="56">
        <v>10.7979</v>
      </c>
      <c r="I149" s="58">
        <v>11.361000000000001</v>
      </c>
      <c r="J149" s="56">
        <v>176.82</v>
      </c>
      <c r="K149" s="58">
        <v>56</v>
      </c>
      <c r="L149" s="57">
        <v>29</v>
      </c>
    </row>
    <row r="150" spans="1:12" ht="15">
      <c r="A150" s="23"/>
      <c r="B150" s="24"/>
      <c r="C150" s="25"/>
      <c r="D150" s="30" t="s">
        <v>33</v>
      </c>
      <c r="E150" s="55" t="s">
        <v>58</v>
      </c>
      <c r="F150" s="56">
        <v>200</v>
      </c>
      <c r="G150" s="56">
        <v>3.6040000000000001</v>
      </c>
      <c r="H150" s="56">
        <v>4.7816999999999998</v>
      </c>
      <c r="I150" s="58">
        <v>27.33</v>
      </c>
      <c r="J150" s="56">
        <v>203.32</v>
      </c>
      <c r="K150" s="58">
        <v>603</v>
      </c>
      <c r="L150" s="57">
        <v>14</v>
      </c>
    </row>
    <row r="151" spans="1:12" ht="15">
      <c r="A151" s="23"/>
      <c r="B151" s="24"/>
      <c r="C151" s="25"/>
      <c r="D151" s="30" t="s">
        <v>34</v>
      </c>
      <c r="E151" s="55" t="s">
        <v>65</v>
      </c>
      <c r="F151" s="56">
        <v>200</v>
      </c>
      <c r="G151" s="56">
        <v>2.3650000000000002</v>
      </c>
      <c r="H151" s="56">
        <v>5.1700000000000003E-2</v>
      </c>
      <c r="I151" s="58">
        <v>16.802</v>
      </c>
      <c r="J151" s="56">
        <v>56.435299999999998</v>
      </c>
      <c r="K151" s="58">
        <v>431</v>
      </c>
      <c r="L151" s="57">
        <v>10</v>
      </c>
    </row>
    <row r="152" spans="1:12" ht="15">
      <c r="A152" s="23"/>
      <c r="B152" s="24"/>
      <c r="C152" s="25"/>
      <c r="D152" s="30" t="s">
        <v>35</v>
      </c>
      <c r="E152" s="55" t="s">
        <v>42</v>
      </c>
      <c r="F152" s="56">
        <v>30</v>
      </c>
      <c r="G152" s="56">
        <v>2.7919999999999998</v>
      </c>
      <c r="H152" s="56">
        <v>0.28299999999999997</v>
      </c>
      <c r="I152" s="58">
        <v>18.55</v>
      </c>
      <c r="J152" s="56">
        <v>87.92</v>
      </c>
      <c r="K152" s="58"/>
      <c r="L152" s="57">
        <v>5</v>
      </c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830</v>
      </c>
      <c r="G156" s="36">
        <f>SUM(G147:G155)</f>
        <v>21.504919999999998</v>
      </c>
      <c r="H156" s="36">
        <f>SUM(H147:H155)</f>
        <v>28.535500000000003</v>
      </c>
      <c r="I156" s="36">
        <f>SUM(I147:I155)</f>
        <v>94.218000000000004</v>
      </c>
      <c r="J156" s="36">
        <f>SUM(J147:J155)</f>
        <v>731.0453</v>
      </c>
      <c r="K156" s="37"/>
      <c r="L156" s="36">
        <f>SUM(L147:L155)</f>
        <v>100</v>
      </c>
    </row>
    <row r="157" spans="1:12">
      <c r="A157" s="41">
        <f>A139</f>
        <v>2</v>
      </c>
      <c r="B157" s="42">
        <f>B139</f>
        <v>3</v>
      </c>
      <c r="C157" s="70" t="s">
        <v>37</v>
      </c>
      <c r="D157" s="71"/>
      <c r="E157" s="43"/>
      <c r="F157" s="44">
        <f>F146+F156</f>
        <v>830</v>
      </c>
      <c r="G157" s="44">
        <f>G146+G156</f>
        <v>21.504919999999998</v>
      </c>
      <c r="H157" s="44">
        <f>H146+H156</f>
        <v>28.535500000000003</v>
      </c>
      <c r="I157" s="44">
        <f>I146+I156</f>
        <v>94.218000000000004</v>
      </c>
      <c r="J157" s="44">
        <f>J146+J156</f>
        <v>731.0453</v>
      </c>
      <c r="K157" s="44"/>
      <c r="L157" s="44">
        <f>L146+L156</f>
        <v>100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1" t="s">
        <v>77</v>
      </c>
      <c r="F166" s="52">
        <v>60</v>
      </c>
      <c r="G166" s="52">
        <v>1.508</v>
      </c>
      <c r="H166" s="52">
        <v>1.0207999999999999</v>
      </c>
      <c r="I166" s="54">
        <v>8.0675000000000008</v>
      </c>
      <c r="J166" s="52">
        <v>5.5</v>
      </c>
      <c r="K166" s="29"/>
      <c r="L166" s="53">
        <v>12</v>
      </c>
    </row>
    <row r="167" spans="1:12" ht="15">
      <c r="A167" s="23"/>
      <c r="B167" s="24"/>
      <c r="C167" s="25"/>
      <c r="D167" s="30" t="s">
        <v>31</v>
      </c>
      <c r="E167" s="55" t="s">
        <v>78</v>
      </c>
      <c r="F167" s="56">
        <v>250</v>
      </c>
      <c r="G167" s="56">
        <v>1.754</v>
      </c>
      <c r="H167" s="56">
        <v>4.57</v>
      </c>
      <c r="I167" s="58">
        <v>8.3000000000000007</v>
      </c>
      <c r="J167" s="56">
        <v>81.39</v>
      </c>
      <c r="K167" s="29">
        <v>623</v>
      </c>
      <c r="L167" s="57">
        <v>30</v>
      </c>
    </row>
    <row r="168" spans="1:12" ht="15">
      <c r="A168" s="23"/>
      <c r="B168" s="24"/>
      <c r="C168" s="25"/>
      <c r="D168" s="30" t="s">
        <v>32</v>
      </c>
      <c r="E168" s="55" t="s">
        <v>57</v>
      </c>
      <c r="F168" s="56">
        <v>90</v>
      </c>
      <c r="G168" s="56">
        <v>9.1920000000000002</v>
      </c>
      <c r="H168" s="56">
        <v>10.792999999999999</v>
      </c>
      <c r="I168" s="58">
        <v>10.72</v>
      </c>
      <c r="J168" s="56">
        <v>176.82</v>
      </c>
      <c r="K168" s="29">
        <v>23</v>
      </c>
      <c r="L168" s="57">
        <v>28</v>
      </c>
    </row>
    <row r="169" spans="1:12" ht="15">
      <c r="A169" s="23"/>
      <c r="B169" s="24"/>
      <c r="C169" s="25"/>
      <c r="D169" s="30" t="s">
        <v>33</v>
      </c>
      <c r="E169" s="55" t="s">
        <v>79</v>
      </c>
      <c r="F169" s="56">
        <v>150</v>
      </c>
      <c r="G169" s="56">
        <v>3.0640000000000001</v>
      </c>
      <c r="H169" s="56">
        <v>4.4344999999999999</v>
      </c>
      <c r="I169" s="58">
        <v>20.047999999999998</v>
      </c>
      <c r="J169" s="56">
        <v>203</v>
      </c>
      <c r="K169" s="29">
        <v>371</v>
      </c>
      <c r="L169" s="57">
        <v>15</v>
      </c>
    </row>
    <row r="170" spans="1:12" ht="15">
      <c r="A170" s="23"/>
      <c r="B170" s="24"/>
      <c r="C170" s="25"/>
      <c r="D170" s="30" t="s">
        <v>34</v>
      </c>
      <c r="E170" s="55" t="s">
        <v>80</v>
      </c>
      <c r="F170" s="56">
        <v>200</v>
      </c>
      <c r="G170" s="56">
        <v>0.224</v>
      </c>
      <c r="H170" s="56">
        <v>5.1700000000000003E-2</v>
      </c>
      <c r="I170" s="58">
        <v>13.768000000000001</v>
      </c>
      <c r="J170" s="56">
        <v>56.435299999999998</v>
      </c>
      <c r="K170" s="29">
        <v>432</v>
      </c>
      <c r="L170" s="57">
        <v>10</v>
      </c>
    </row>
    <row r="171" spans="1:12" ht="15">
      <c r="A171" s="23"/>
      <c r="B171" s="24"/>
      <c r="C171" s="25"/>
      <c r="D171" s="30" t="s">
        <v>35</v>
      </c>
      <c r="E171" s="55" t="s">
        <v>42</v>
      </c>
      <c r="F171" s="56">
        <v>30</v>
      </c>
      <c r="G171" s="56">
        <v>2.7919999999999998</v>
      </c>
      <c r="H171" s="56">
        <v>0.28299999999999997</v>
      </c>
      <c r="I171" s="58">
        <v>18.55</v>
      </c>
      <c r="J171" s="56">
        <v>87.92</v>
      </c>
      <c r="K171" s="29"/>
      <c r="L171" s="57">
        <v>5</v>
      </c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780</v>
      </c>
      <c r="G175" s="36">
        <f>SUM(G166:G174)</f>
        <v>18.533999999999999</v>
      </c>
      <c r="H175" s="36">
        <f>SUM(H166:H174)</f>
        <v>21.153000000000002</v>
      </c>
      <c r="I175" s="36">
        <f>SUM(I166:I174)</f>
        <v>79.453499999999991</v>
      </c>
      <c r="J175" s="36">
        <f>SUM(J166:J174)</f>
        <v>611.06529999999998</v>
      </c>
      <c r="K175" s="37"/>
      <c r="L175" s="36">
        <f>SUM(L166:L174)</f>
        <v>100</v>
      </c>
    </row>
    <row r="176" spans="1:12">
      <c r="A176" s="41">
        <f>A158</f>
        <v>2</v>
      </c>
      <c r="B176" s="42">
        <f>B158</f>
        <v>4</v>
      </c>
      <c r="C176" s="70" t="s">
        <v>37</v>
      </c>
      <c r="D176" s="71"/>
      <c r="E176" s="43"/>
      <c r="F176" s="44">
        <f>F165+F175</f>
        <v>780</v>
      </c>
      <c r="G176" s="44">
        <f>G165+G175</f>
        <v>18.533999999999999</v>
      </c>
      <c r="H176" s="44">
        <f>H165+H175</f>
        <v>21.153000000000002</v>
      </c>
      <c r="I176" s="44">
        <f>I165+I175</f>
        <v>79.453499999999991</v>
      </c>
      <c r="J176" s="44">
        <f>J165+J175</f>
        <v>611.06529999999998</v>
      </c>
      <c r="K176" s="44"/>
      <c r="L176" s="44">
        <f>L165+L175</f>
        <v>100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1" t="s">
        <v>43</v>
      </c>
      <c r="F185" s="52">
        <v>60</v>
      </c>
      <c r="G185" s="53">
        <v>9.5039999999999996</v>
      </c>
      <c r="H185" s="52">
        <v>10.179</v>
      </c>
      <c r="I185" s="52">
        <v>9.5039999999999996</v>
      </c>
      <c r="J185" s="52">
        <v>75.87</v>
      </c>
      <c r="K185" s="54"/>
      <c r="L185" s="53">
        <v>15</v>
      </c>
    </row>
    <row r="186" spans="1:12" ht="15">
      <c r="A186" s="23"/>
      <c r="B186" s="24"/>
      <c r="C186" s="25"/>
      <c r="D186" s="30" t="s">
        <v>31</v>
      </c>
      <c r="E186" s="55" t="s">
        <v>60</v>
      </c>
      <c r="F186" s="56">
        <v>250</v>
      </c>
      <c r="G186" s="56">
        <v>1.4119999999999999</v>
      </c>
      <c r="H186" s="56">
        <v>0.89829999999999999</v>
      </c>
      <c r="I186" s="56">
        <v>7.3414000000000001</v>
      </c>
      <c r="J186" s="56">
        <v>109.9</v>
      </c>
      <c r="K186" s="58">
        <v>255</v>
      </c>
      <c r="L186" s="57">
        <v>32</v>
      </c>
    </row>
    <row r="187" spans="1:12" ht="15">
      <c r="A187" s="23"/>
      <c r="B187" s="24"/>
      <c r="C187" s="25"/>
      <c r="D187" s="30" t="s">
        <v>32</v>
      </c>
      <c r="E187" s="55" t="s">
        <v>45</v>
      </c>
      <c r="F187" s="56">
        <v>170</v>
      </c>
      <c r="G187" s="56">
        <v>17.260000000000002</v>
      </c>
      <c r="H187" s="56">
        <v>10.143000000000001</v>
      </c>
      <c r="I187" s="56">
        <v>45.05</v>
      </c>
      <c r="J187" s="56">
        <v>352.23</v>
      </c>
      <c r="K187" s="58">
        <v>53</v>
      </c>
      <c r="L187" s="57">
        <v>36</v>
      </c>
    </row>
    <row r="188" spans="1:12" ht="15">
      <c r="A188" s="23"/>
      <c r="B188" s="24"/>
      <c r="C188" s="25"/>
      <c r="D188" s="30" t="s">
        <v>33</v>
      </c>
      <c r="E188" s="55"/>
      <c r="F188" s="56"/>
      <c r="G188" s="56"/>
      <c r="H188" s="56"/>
      <c r="I188" s="56"/>
      <c r="J188" s="56"/>
      <c r="K188" s="58"/>
      <c r="L188" s="57"/>
    </row>
    <row r="189" spans="1:12" ht="15">
      <c r="A189" s="23"/>
      <c r="B189" s="24"/>
      <c r="C189" s="25"/>
      <c r="D189" s="30" t="s">
        <v>34</v>
      </c>
      <c r="E189" s="55" t="s">
        <v>61</v>
      </c>
      <c r="F189" s="56">
        <v>200</v>
      </c>
      <c r="G189" s="56">
        <v>0.28499999999999998</v>
      </c>
      <c r="H189" s="56">
        <v>1.2689999999999999</v>
      </c>
      <c r="I189" s="56">
        <v>15.827999999999999</v>
      </c>
      <c r="J189" s="56">
        <v>75.8</v>
      </c>
      <c r="K189" s="58">
        <v>76</v>
      </c>
      <c r="L189" s="57">
        <v>12</v>
      </c>
    </row>
    <row r="190" spans="1:12" ht="15">
      <c r="A190" s="23"/>
      <c r="B190" s="24"/>
      <c r="C190" s="25"/>
      <c r="D190" s="30" t="s">
        <v>35</v>
      </c>
      <c r="E190" s="55" t="s">
        <v>42</v>
      </c>
      <c r="F190" s="56">
        <v>30</v>
      </c>
      <c r="G190" s="56">
        <v>2.7919999999999998</v>
      </c>
      <c r="H190" s="56">
        <v>0.28299999999999997</v>
      </c>
      <c r="I190" s="56">
        <v>18.55</v>
      </c>
      <c r="J190" s="56">
        <v>87.92</v>
      </c>
      <c r="K190" s="58"/>
      <c r="L190" s="57">
        <v>5</v>
      </c>
    </row>
    <row r="191" spans="1:12" ht="15">
      <c r="A191" s="23"/>
      <c r="B191" s="24"/>
      <c r="C191" s="25"/>
      <c r="D191" s="30" t="s">
        <v>36</v>
      </c>
      <c r="E191" s="55"/>
      <c r="F191" s="56"/>
      <c r="G191" s="56"/>
      <c r="H191" s="56"/>
      <c r="I191" s="56"/>
      <c r="J191" s="56"/>
      <c r="K191" s="58"/>
      <c r="L191" s="57"/>
    </row>
    <row r="192" spans="1:12" ht="15">
      <c r="A192" s="23"/>
      <c r="B192" s="24"/>
      <c r="C192" s="25"/>
      <c r="D192" s="26"/>
      <c r="E192" s="59"/>
      <c r="F192" s="60"/>
      <c r="G192" s="60"/>
      <c r="H192" s="60"/>
      <c r="I192" s="60"/>
      <c r="J192" s="60"/>
      <c r="K192" s="62"/>
      <c r="L192" s="61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710</v>
      </c>
      <c r="G194" s="36">
        <f>SUM(G185:G193)</f>
        <v>31.253</v>
      </c>
      <c r="H194" s="36">
        <f>SUM(H185:H193)</f>
        <v>22.772300000000001</v>
      </c>
      <c r="I194" s="36"/>
      <c r="J194" s="36">
        <f>SUM(J185:J193)</f>
        <v>701.71999999999991</v>
      </c>
      <c r="K194" s="37"/>
      <c r="L194" s="36">
        <f>SUM(L185:L193)</f>
        <v>100</v>
      </c>
    </row>
    <row r="195" spans="1:12">
      <c r="A195" s="41">
        <f>A177</f>
        <v>2</v>
      </c>
      <c r="B195" s="42">
        <f>B177</f>
        <v>5</v>
      </c>
      <c r="C195" s="70" t="s">
        <v>37</v>
      </c>
      <c r="D195" s="71"/>
      <c r="E195" s="43"/>
      <c r="F195" s="44">
        <f>F184+F194</f>
        <v>710</v>
      </c>
      <c r="G195" s="44">
        <f>G184+G194</f>
        <v>31.253</v>
      </c>
      <c r="H195" s="44">
        <f>H184+H194</f>
        <v>22.772300000000001</v>
      </c>
      <c r="I195" s="44">
        <f>I184+I194</f>
        <v>0</v>
      </c>
      <c r="J195" s="44">
        <f>J184+J194</f>
        <v>701.71999999999991</v>
      </c>
      <c r="K195" s="44"/>
      <c r="L195" s="44">
        <f>L184+L194</f>
        <v>100</v>
      </c>
    </row>
    <row r="196" spans="1:12">
      <c r="A196" s="48"/>
      <c r="B196" s="49"/>
      <c r="C196" s="72" t="s">
        <v>38</v>
      </c>
      <c r="D196" s="73"/>
      <c r="E196" s="74"/>
      <c r="F196" s="50">
        <f>(F24+F43+F62+F81+F100+F119+F138+F157+F176+F195)/(IF(F24=0, 0, 1)+IF(F43=0, 0, 1)+IF(F62=0, 0, 1)+IF(F81=0, 0, 1)+IF(F100=0, 0, 1)+IF(F119=0, 0, 1)+IF(F138=0, 0, 1)+IF(F157=0, 0, 1)+IF(F176=0, 0, 1)+IF(F195=0, 0, 1))</f>
        <v>778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27.544784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28.233540000000005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119.55034999999998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719.28960199999995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99.4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3.937007874015748E-2" right="0.23622047244094491" top="0.35433070866141736" bottom="0.55118110236220474" header="0.11811023622047245" footer="0.11811023622047245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2025-01-20T05:14:54Z</cp:lastPrinted>
  <dcterms:created xsi:type="dcterms:W3CDTF">2023-10-23T08:53:34Z</dcterms:created>
  <dcterms:modified xsi:type="dcterms:W3CDTF">2025-01-20T07:14:07Z</dcterms:modified>
</cp:coreProperties>
</file>